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'Дод.7'!$A$1:$G$29</definedName>
    <definedName name="_xlnm.Print_Area" localSheetId="0">'Дод4'!$A$1:$T$18</definedName>
    <definedName name="_xlnm.Print_Area" localSheetId="1">'дод5'!$A$1:$H$45</definedName>
    <definedName name="_xlnm.Print_Area" localSheetId="2">'дод6'!$B$1:$H$26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<sst xmlns="http://schemas.openxmlformats.org/spreadsheetml/2006/main" count="230" uniqueCount="169">
  <si>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</si>
  <si>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</si>
  <si>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</si>
  <si>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</si>
  <si>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</si>
  <si>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</si>
  <si>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</si>
  <si>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</si>
  <si>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</si>
  <si>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</si>
  <si>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</si>
  <si>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</si>
  <si>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</si>
  <si>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</si>
  <si>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</si>
  <si>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</si>
  <si>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</si>
  <si>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</si>
  <si>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</si>
  <si>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</si>
  <si>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</si>
  <si>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</si>
  <si>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</si>
  <si>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</si>
  <si>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</si>
  <si>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</si>
  <si>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</si>
  <si>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</si>
  <si>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</si>
  <si>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</si>
  <si>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</si>
  <si>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</si>
  <si>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</si>
  <si>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</si>
  <si>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</si>
  <si>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</si>
  <si>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</si>
  <si>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</si>
  <si>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</si>
  <si>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</si>
  <si>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</si>
  <si>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</si>
  <si>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</si>
  <si>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</si>
  <si>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</si>
  <si>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</si>
  <si>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</si>
  <si>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</si>
  <si>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</si>
  <si>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</si>
  <si>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</si>
  <si>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</si>
  <si>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</si>
  <si>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</si>
  <si>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</si>
  <si>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</si>
  <si>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</si>
  <si>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</si>
  <si>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</si>
  <si>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</si>
  <si>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</si>
  <si>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</si>
  <si>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</si>
  <si>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</si>
  <si>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</si>
  <si>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</si>
  <si>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</si>
  <si>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</si>
  <si>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</si>
  <si>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</si>
  <si>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</si>
  <si>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</si>
  <si>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</si>
  <si>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</si>
  <si>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</si>
  <si>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</si>
  <si>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</si>
  <si>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</si>
  <si>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</si>
  <si>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</si>
  <si>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</si>
  <si>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</si>
  <si>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</si>
  <si>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</si>
  <si>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</si>
  <si>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</si>
  <si>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</si>
  <si>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</si>
  <si>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</si>
  <si>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</si>
  <si>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</si>
  <si>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</si>
  <si>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</si>
  <si>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</si>
  <si>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</si>
  <si>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</si>
  <si>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</si>
  <si>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</si>
  <si>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</si>
  <si>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</si>
  <si>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</si>
  <si>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</si>
  <si>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</si>
  <si>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</si>
  <si>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</si>
  <si>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</si>
  <si>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</si>
  <si>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</si>
  <si>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</si>
  <si>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</si>
  <si>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</si>
  <si>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</si>
  <si>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</si>
  <si>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</si>
  <si>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</si>
  <si>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</si>
  <si>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</si>
  <si>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</si>
  <si>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</si>
  <si>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</si>
  <si>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</si>
  <si>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</si>
  <si>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</si>
  <si>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</si>
  <si>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</si>
  <si>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</si>
  <si>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</si>
  <si>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</si>
  <si>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</si>
  <si>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</si>
  <si>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</si>
  <si>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</si>
  <si>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</si>
  <si>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</si>
  <si>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</si>
  <si>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"Про внесення змін до рішення міської ради</t>
  </si>
  <si>
    <t>від 26 січня 2015 року "Про міський бюджет на 2015 рік"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</si>
  <si>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</si>
  <si>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</si>
  <si>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</si>
  <si>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</si>
  <si>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</si>
  <si>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</si>
  <si>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</si>
  <si>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</si>
  <si>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</si>
  <si>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</si>
  <si>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</si>
  <si>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</si>
  <si>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</si>
  <si>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</si>
  <si>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</si>
  <si>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</si>
  <si>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</si>
  <si>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</si>
  <si>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</si>
  <si>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Секретар міської ради</t>
  </si>
  <si>
    <t>Ю.В.Лакоза</t>
  </si>
  <si>
    <t>Додаток № 7</t>
  </si>
  <si>
    <t>лютого 2016 №</t>
  </si>
  <si>
    <t>-29100</t>
  </si>
  <si>
    <t>276385</t>
  </si>
  <si>
    <t>Інше внутрішнє фінансування</t>
  </si>
  <si>
    <t>Одержано</t>
  </si>
  <si>
    <t xml:space="preserve">Повернено </t>
  </si>
  <si>
    <t>Додаток №4                                                                                                                                  до рішення п'ятої сесії міської ради VІІ скликання                                                                      лютого 2016 №                                                                                                                                            "Про внесення змін до рішення міської ради від 26.01.2015 року "Про міський бюджет на 2015 рік"</t>
  </si>
  <si>
    <t>Додаток №6                                                                                                   до рішення п'ятої сесії міської ради VІІ скликання                                                                      лютого 2016 №                                                                                  "Про внесення змін до рішення міської ради від 26.01.2015 року "Про міський бюджет на 2015 рік"</t>
  </si>
  <si>
    <t>до рішення п'ятої сесії міської ради VІІ скликання</t>
  </si>
  <si>
    <t>Додаток №5                                                                                                   до рішення п'ятої сесії                                                 міської ради VІІ скликання                                                                      лютого 2016 №                      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</si>
</sst>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33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33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33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top" wrapText="1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33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33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33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" fontId="16" fillId="0" borderId="14" xfId="0" applyNumberFormat="1" applyFont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3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33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33" borderId="55" xfId="0" applyNumberFormat="1" applyFont="1" applyFill="1" applyBorder="1" applyAlignment="1">
      <alignment horizontal="center" vertical="center" wrapText="1"/>
    </xf>
    <xf numFmtId="205" fontId="25" fillId="33" borderId="63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58" xfId="0" applyNumberFormat="1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66" xfId="0" applyNumberFormat="1" applyFont="1" applyFill="1" applyBorder="1" applyAlignment="1">
      <alignment horizontal="center" vertical="center" wrapText="1"/>
    </xf>
    <xf numFmtId="205" fontId="25" fillId="33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33" borderId="24" xfId="0" applyNumberFormat="1" applyFont="1" applyFill="1" applyBorder="1" applyAlignment="1">
      <alignment horizontal="center" vertical="center" wrapText="1"/>
    </xf>
    <xf numFmtId="205" fontId="32" fillId="33" borderId="28" xfId="0" applyNumberFormat="1" applyFont="1" applyFill="1" applyBorder="1" applyAlignment="1">
      <alignment vertical="center" wrapText="1"/>
    </xf>
    <xf numFmtId="205" fontId="17" fillId="33" borderId="28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/>
    </xf>
    <xf numFmtId="215" fontId="36" fillId="0" borderId="28" xfId="0" applyNumberFormat="1" applyFont="1" applyBorder="1" applyAlignment="1">
      <alignment vertical="center"/>
    </xf>
    <xf numFmtId="215" fontId="36" fillId="0" borderId="14" xfId="0" applyNumberFormat="1" applyFont="1" applyBorder="1" applyAlignment="1">
      <alignment vertical="center"/>
    </xf>
    <xf numFmtId="215" fontId="36" fillId="0" borderId="29" xfId="0" applyNumberFormat="1" applyFont="1" applyBorder="1" applyAlignment="1">
      <alignment vertical="center"/>
    </xf>
    <xf numFmtId="215" fontId="35" fillId="0" borderId="33" xfId="0" applyNumberFormat="1" applyFont="1" applyFill="1" applyBorder="1" applyAlignment="1">
      <alignment vertical="center" shrinkToFit="1"/>
    </xf>
    <xf numFmtId="180" fontId="16" fillId="0" borderId="0" xfId="0" applyNumberFormat="1" applyFont="1" applyAlignment="1">
      <alignment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>
      <alignment vertical="center"/>
    </xf>
    <xf numFmtId="205" fontId="28" fillId="0" borderId="0" xfId="0" applyNumberFormat="1" applyFont="1" applyAlignment="1">
      <alignment/>
    </xf>
    <xf numFmtId="0" fontId="25" fillId="0" borderId="2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73" xfId="0" applyNumberFormat="1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33" borderId="59" xfId="55" applyFont="1" applyFill="1" applyBorder="1" applyAlignment="1">
      <alignment horizontal="center" vertical="center" wrapText="1"/>
      <protection/>
    </xf>
    <xf numFmtId="0" fontId="17" fillId="33" borderId="78" xfId="55" applyFont="1" applyFill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67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67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50" zoomScaleNormal="75" zoomScaleSheetLayoutView="50" zoomScalePageLayoutView="0" workbookViewId="0" topLeftCell="C1">
      <selection activeCell="O15" sqref="O15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1.12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1.37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57" t="s">
        <v>165</v>
      </c>
      <c r="Q1" s="257"/>
      <c r="R1" s="257"/>
      <c r="S1" s="257"/>
      <c r="T1" s="257"/>
    </row>
    <row r="2" spans="13:14" ht="6" customHeight="1">
      <c r="M2" s="75"/>
      <c r="N2" s="75"/>
    </row>
    <row r="3" spans="1:20" ht="45" customHeight="1">
      <c r="A3" s="76"/>
      <c r="B3" s="76"/>
      <c r="C3" s="76"/>
      <c r="D3" s="270" t="s">
        <v>154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58" t="s">
        <v>28</v>
      </c>
      <c r="B5" s="259"/>
      <c r="C5" s="260"/>
      <c r="D5" s="267" t="s">
        <v>27</v>
      </c>
      <c r="E5" s="271" t="s">
        <v>52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3"/>
    </row>
    <row r="6" spans="1:20" ht="20.25" customHeight="1">
      <c r="A6" s="261"/>
      <c r="B6" s="262"/>
      <c r="C6" s="263"/>
      <c r="D6" s="268"/>
      <c r="E6" s="254" t="s">
        <v>55</v>
      </c>
      <c r="F6" s="274" t="s">
        <v>29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6"/>
    </row>
    <row r="7" spans="1:20" ht="13.5" customHeight="1">
      <c r="A7" s="261"/>
      <c r="B7" s="262"/>
      <c r="C7" s="263"/>
      <c r="D7" s="268"/>
      <c r="E7" s="255"/>
      <c r="F7" s="254" t="s">
        <v>54</v>
      </c>
      <c r="G7" s="285" t="s">
        <v>53</v>
      </c>
      <c r="H7" s="254" t="s">
        <v>146</v>
      </c>
      <c r="I7" s="294" t="s">
        <v>133</v>
      </c>
      <c r="J7" s="294" t="s">
        <v>132</v>
      </c>
      <c r="K7" s="283" t="s">
        <v>33</v>
      </c>
      <c r="L7" s="283" t="s">
        <v>34</v>
      </c>
      <c r="M7" s="255" t="s">
        <v>22</v>
      </c>
      <c r="N7" s="255" t="s">
        <v>2</v>
      </c>
      <c r="O7" s="255" t="s">
        <v>23</v>
      </c>
      <c r="P7" s="255" t="s">
        <v>48</v>
      </c>
      <c r="Q7" s="255" t="s">
        <v>25</v>
      </c>
      <c r="R7" s="255" t="s">
        <v>127</v>
      </c>
      <c r="S7" s="254" t="s">
        <v>155</v>
      </c>
      <c r="T7" s="255" t="s">
        <v>56</v>
      </c>
    </row>
    <row r="8" spans="1:20" ht="22.5" customHeight="1">
      <c r="A8" s="261"/>
      <c r="B8" s="262"/>
      <c r="C8" s="263"/>
      <c r="D8" s="268"/>
      <c r="E8" s="255"/>
      <c r="F8" s="255"/>
      <c r="G8" s="285"/>
      <c r="H8" s="255"/>
      <c r="I8" s="295"/>
      <c r="J8" s="295"/>
      <c r="K8" s="283"/>
      <c r="L8" s="283" t="s">
        <v>20</v>
      </c>
      <c r="M8" s="255" t="s">
        <v>18</v>
      </c>
      <c r="N8" s="255"/>
      <c r="O8" s="255"/>
      <c r="P8" s="255"/>
      <c r="Q8" s="255"/>
      <c r="R8" s="255"/>
      <c r="S8" s="255"/>
      <c r="T8" s="255"/>
    </row>
    <row r="9" spans="1:20" ht="15.75" customHeight="1">
      <c r="A9" s="261"/>
      <c r="B9" s="262"/>
      <c r="C9" s="263"/>
      <c r="D9" s="268"/>
      <c r="E9" s="255"/>
      <c r="F9" s="255"/>
      <c r="G9" s="285"/>
      <c r="H9" s="255"/>
      <c r="I9" s="295"/>
      <c r="J9" s="295"/>
      <c r="K9" s="283"/>
      <c r="L9" s="283"/>
      <c r="M9" s="255" t="s">
        <v>4</v>
      </c>
      <c r="N9" s="255"/>
      <c r="O9" s="255"/>
      <c r="P9" s="255"/>
      <c r="Q9" s="255"/>
      <c r="R9" s="255"/>
      <c r="S9" s="255"/>
      <c r="T9" s="255"/>
    </row>
    <row r="10" spans="1:20" ht="199.5" customHeight="1" thickBot="1">
      <c r="A10" s="261"/>
      <c r="B10" s="262"/>
      <c r="C10" s="263"/>
      <c r="D10" s="268"/>
      <c r="E10" s="293"/>
      <c r="F10" s="255"/>
      <c r="G10" s="286"/>
      <c r="H10" s="256"/>
      <c r="I10" s="296"/>
      <c r="J10" s="296"/>
      <c r="K10" s="284"/>
      <c r="L10" s="284"/>
      <c r="M10" s="256"/>
      <c r="N10" s="256"/>
      <c r="O10" s="256"/>
      <c r="P10" s="256"/>
      <c r="Q10" s="256"/>
      <c r="R10" s="256"/>
      <c r="S10" s="256"/>
      <c r="T10" s="256"/>
    </row>
    <row r="11" spans="1:20" ht="16.5" thickBot="1">
      <c r="A11" s="264"/>
      <c r="B11" s="265"/>
      <c r="C11" s="266"/>
      <c r="D11" s="269"/>
      <c r="E11" s="114"/>
      <c r="F11" s="123">
        <v>250336</v>
      </c>
      <c r="G11" s="117">
        <v>250339</v>
      </c>
      <c r="H11" s="117">
        <v>250388</v>
      </c>
      <c r="I11" s="117">
        <v>250388</v>
      </c>
      <c r="J11" s="117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90">
        <v>25204000000</v>
      </c>
      <c r="B12" s="291" t="s">
        <v>7</v>
      </c>
      <c r="C12" s="292" t="s">
        <v>5</v>
      </c>
      <c r="D12" s="82" t="s">
        <v>37</v>
      </c>
      <c r="E12" s="122">
        <v>1136400</v>
      </c>
      <c r="F12" s="121">
        <v>8499800</v>
      </c>
      <c r="G12" s="118"/>
      <c r="H12" s="118">
        <v>249000</v>
      </c>
      <c r="I12" s="118"/>
      <c r="J12" s="118"/>
      <c r="K12" s="245">
        <v>11230175.9</v>
      </c>
      <c r="L12" s="58">
        <v>10383610</v>
      </c>
      <c r="M12" s="59">
        <v>218300</v>
      </c>
      <c r="N12" s="245">
        <v>559249.3</v>
      </c>
      <c r="O12" s="60">
        <v>581028</v>
      </c>
      <c r="P12" s="59">
        <v>13000</v>
      </c>
      <c r="Q12" s="59">
        <v>1900</v>
      </c>
      <c r="R12" s="59">
        <v>31000</v>
      </c>
      <c r="S12" s="59">
        <v>27484</v>
      </c>
      <c r="T12" s="245">
        <f>SUM(E12:S12)</f>
        <v>32930947.2</v>
      </c>
    </row>
    <row r="13" spans="1:20" ht="21.75" customHeight="1" thickBot="1">
      <c r="A13" s="287" t="s">
        <v>40</v>
      </c>
      <c r="B13" s="288">
        <v>16</v>
      </c>
      <c r="C13" s="289" t="s">
        <v>8</v>
      </c>
      <c r="D13" s="81" t="s">
        <v>39</v>
      </c>
      <c r="E13" s="115"/>
      <c r="F13" s="119"/>
      <c r="G13" s="120">
        <v>9458600</v>
      </c>
      <c r="H13" s="120"/>
      <c r="I13" s="120">
        <v>400000</v>
      </c>
      <c r="J13" s="120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246">
        <v>9893600</v>
      </c>
    </row>
    <row r="14" spans="1:20" ht="22.5" customHeight="1" hidden="1" thickBot="1">
      <c r="A14" s="280" t="s">
        <v>6</v>
      </c>
      <c r="B14" s="281"/>
      <c r="C14" s="282"/>
      <c r="D14" s="83" t="s">
        <v>41</v>
      </c>
      <c r="E14" s="116"/>
      <c r="F14" s="116"/>
      <c r="G14" s="96">
        <v>0</v>
      </c>
      <c r="H14" s="165"/>
      <c r="I14" s="165"/>
      <c r="J14" s="165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247">
        <v>0</v>
      </c>
    </row>
    <row r="15" spans="1:20" ht="24" customHeight="1" thickBot="1">
      <c r="A15" s="277"/>
      <c r="B15" s="278"/>
      <c r="C15" s="279"/>
      <c r="D15" s="125" t="s">
        <v>51</v>
      </c>
      <c r="E15" s="124">
        <f>E12+E13</f>
        <v>1136400</v>
      </c>
      <c r="F15" s="124">
        <f aca="true" t="shared" si="0" ref="F15:S15">F12+F13</f>
        <v>8499800</v>
      </c>
      <c r="G15" s="124">
        <f t="shared" si="0"/>
        <v>9458600</v>
      </c>
      <c r="H15" s="124">
        <f t="shared" si="0"/>
        <v>249000</v>
      </c>
      <c r="I15" s="124">
        <f t="shared" si="0"/>
        <v>400000</v>
      </c>
      <c r="J15" s="124">
        <v>35000</v>
      </c>
      <c r="K15" s="124">
        <f t="shared" si="0"/>
        <v>11230175.9</v>
      </c>
      <c r="L15" s="124">
        <f t="shared" si="0"/>
        <v>10383610</v>
      </c>
      <c r="M15" s="124">
        <f t="shared" si="0"/>
        <v>218300</v>
      </c>
      <c r="N15" s="124">
        <f t="shared" si="0"/>
        <v>559249.3</v>
      </c>
      <c r="O15" s="124">
        <f t="shared" si="0"/>
        <v>581028</v>
      </c>
      <c r="P15" s="124">
        <f t="shared" si="0"/>
        <v>13000</v>
      </c>
      <c r="Q15" s="124">
        <f t="shared" si="0"/>
        <v>1900</v>
      </c>
      <c r="R15" s="124">
        <f t="shared" si="0"/>
        <v>31000</v>
      </c>
      <c r="S15" s="124">
        <f t="shared" si="0"/>
        <v>27484</v>
      </c>
      <c r="T15" s="248">
        <f>T12+T13</f>
        <v>42824547.2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E17" s="73" t="s">
        <v>156</v>
      </c>
      <c r="G17" s="86"/>
      <c r="H17" s="86"/>
      <c r="I17" s="86"/>
      <c r="J17" s="86"/>
      <c r="K17" s="87"/>
      <c r="L17" s="88"/>
      <c r="M17" s="88"/>
      <c r="N17" s="88"/>
      <c r="O17" s="80"/>
      <c r="P17" s="249" t="s">
        <v>157</v>
      </c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2.75">
      <c r="A20" s="85"/>
      <c r="B20" s="85"/>
      <c r="C20" s="85"/>
      <c r="O20" s="80"/>
      <c r="P20" s="80"/>
      <c r="Q20" s="80"/>
      <c r="R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2.75">
      <c r="A23" s="85"/>
      <c r="B23" s="85"/>
      <c r="C23" s="85"/>
      <c r="O23" s="80"/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Q7:Q10"/>
    <mergeCell ref="A12:C12"/>
    <mergeCell ref="F7:F10"/>
    <mergeCell ref="E6:E10"/>
    <mergeCell ref="I7:I10"/>
    <mergeCell ref="J7:J10"/>
    <mergeCell ref="P7:P10"/>
    <mergeCell ref="N7:N10"/>
    <mergeCell ref="O7:O10"/>
    <mergeCell ref="A15:C15"/>
    <mergeCell ref="A14:C14"/>
    <mergeCell ref="L7:L10"/>
    <mergeCell ref="G7:G10"/>
    <mergeCell ref="K7:K10"/>
    <mergeCell ref="H7:H10"/>
    <mergeCell ref="A13:C13"/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3"/>
  <sheetViews>
    <sheetView showZeros="0" view="pageBreakPreview" zoomScale="75" zoomScaleNormal="75" zoomScaleSheetLayoutView="75" zoomScalePageLayoutView="0" workbookViewId="0" topLeftCell="A1">
      <selection activeCell="J15" sqref="J1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  <col min="10" max="10" width="13.125" style="0" bestFit="1" customWidth="1"/>
  </cols>
  <sheetData>
    <row r="1" spans="1:8" ht="114.75" customHeight="1">
      <c r="A1" s="19"/>
      <c r="B1" s="19"/>
      <c r="C1" s="19"/>
      <c r="D1" s="19"/>
      <c r="E1" s="19"/>
      <c r="F1" s="317" t="s">
        <v>168</v>
      </c>
      <c r="G1" s="317"/>
      <c r="H1" s="317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8" t="s">
        <v>91</v>
      </c>
      <c r="B5" s="318"/>
      <c r="C5" s="318"/>
      <c r="D5" s="318"/>
      <c r="E5" s="318"/>
      <c r="F5" s="318"/>
      <c r="G5" s="318"/>
      <c r="H5" s="318"/>
    </row>
    <row r="6" spans="1:8" ht="21.75" customHeight="1">
      <c r="A6" s="318"/>
      <c r="B6" s="318"/>
      <c r="C6" s="318"/>
      <c r="D6" s="318"/>
      <c r="E6" s="318"/>
      <c r="F6" s="318"/>
      <c r="G6" s="318"/>
      <c r="H6" s="318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3" t="s">
        <v>32</v>
      </c>
      <c r="B8" s="303" t="s">
        <v>36</v>
      </c>
      <c r="C8" s="305" t="s">
        <v>35</v>
      </c>
      <c r="D8" s="299" t="s">
        <v>21</v>
      </c>
      <c r="E8" s="301" t="s">
        <v>15</v>
      </c>
      <c r="F8" s="299" t="s">
        <v>14</v>
      </c>
      <c r="G8" s="299" t="s">
        <v>16</v>
      </c>
      <c r="H8" s="299" t="s">
        <v>17</v>
      </c>
    </row>
    <row r="9" spans="1:8" ht="67.5" customHeight="1" thickBot="1">
      <c r="A9" s="304"/>
      <c r="B9" s="304"/>
      <c r="C9" s="306"/>
      <c r="D9" s="300"/>
      <c r="E9" s="302"/>
      <c r="F9" s="300"/>
      <c r="G9" s="300"/>
      <c r="H9" s="300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3" t="s">
        <v>45</v>
      </c>
      <c r="B11" s="224"/>
      <c r="C11" s="225" t="s">
        <v>57</v>
      </c>
      <c r="D11" s="226" t="s">
        <v>9</v>
      </c>
      <c r="E11" s="227">
        <v>0</v>
      </c>
      <c r="F11" s="228">
        <v>0</v>
      </c>
      <c r="G11" s="228">
        <v>0</v>
      </c>
      <c r="H11" s="229">
        <v>2953561</v>
      </c>
    </row>
    <row r="12" spans="1:10" s="23" customFormat="1" ht="16.5" thickBot="1">
      <c r="A12" s="230" t="s">
        <v>80</v>
      </c>
      <c r="B12" s="231" t="s">
        <v>81</v>
      </c>
      <c r="C12" s="232" t="s">
        <v>82</v>
      </c>
      <c r="D12" s="233" t="s">
        <v>1</v>
      </c>
      <c r="E12" s="234"/>
      <c r="F12" s="235"/>
      <c r="G12" s="235"/>
      <c r="H12" s="235">
        <v>270365</v>
      </c>
      <c r="J12" s="253">
        <f>H12+H27+H35+H37+H40</f>
        <v>680593</v>
      </c>
    </row>
    <row r="13" spans="1:8" s="23" customFormat="1" ht="31.5">
      <c r="A13" s="236">
        <v>100102</v>
      </c>
      <c r="B13" s="126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8">
        <v>100203</v>
      </c>
      <c r="B14" s="159" t="s">
        <v>59</v>
      </c>
      <c r="C14" s="127" t="s">
        <v>83</v>
      </c>
      <c r="D14" s="160" t="s">
        <v>1</v>
      </c>
      <c r="E14" s="29"/>
      <c r="F14" s="29"/>
      <c r="G14" s="29"/>
      <c r="H14" s="29">
        <v>1682651</v>
      </c>
    </row>
    <row r="15" spans="1:8" s="23" customFormat="1" ht="47.25">
      <c r="A15" s="319">
        <v>150122</v>
      </c>
      <c r="B15" s="307" t="s">
        <v>84</v>
      </c>
      <c r="C15" s="309" t="s">
        <v>85</v>
      </c>
      <c r="D15" s="169" t="s">
        <v>145</v>
      </c>
      <c r="E15" s="29"/>
      <c r="F15" s="29"/>
      <c r="G15" s="29"/>
      <c r="H15" s="29">
        <v>38300</v>
      </c>
    </row>
    <row r="16" spans="1:8" s="23" customFormat="1" ht="33" customHeight="1">
      <c r="A16" s="320"/>
      <c r="B16" s="314"/>
      <c r="C16" s="322"/>
      <c r="D16" s="242" t="s">
        <v>147</v>
      </c>
      <c r="E16" s="29"/>
      <c r="F16" s="29"/>
      <c r="G16" s="29"/>
      <c r="H16" s="29">
        <v>20000</v>
      </c>
    </row>
    <row r="17" spans="1:8" s="23" customFormat="1" ht="33" customHeight="1">
      <c r="A17" s="320"/>
      <c r="B17" s="314"/>
      <c r="C17" s="322"/>
      <c r="D17" s="242" t="s">
        <v>148</v>
      </c>
      <c r="E17" s="29"/>
      <c r="F17" s="29"/>
      <c r="G17" s="29"/>
      <c r="H17" s="29">
        <v>30000</v>
      </c>
    </row>
    <row r="18" spans="1:8" s="23" customFormat="1" ht="63" customHeight="1">
      <c r="A18" s="321"/>
      <c r="B18" s="308"/>
      <c r="C18" s="310"/>
      <c r="D18" s="242" t="s">
        <v>149</v>
      </c>
      <c r="E18" s="29"/>
      <c r="F18" s="29"/>
      <c r="G18" s="29"/>
      <c r="H18" s="29">
        <v>7000</v>
      </c>
    </row>
    <row r="19" spans="1:8" s="23" customFormat="1" ht="31.5">
      <c r="A19" s="158">
        <v>150202</v>
      </c>
      <c r="B19" s="166" t="s">
        <v>106</v>
      </c>
      <c r="C19" s="167" t="s">
        <v>107</v>
      </c>
      <c r="D19" s="169" t="s">
        <v>108</v>
      </c>
      <c r="E19" s="29"/>
      <c r="F19" s="29"/>
      <c r="G19" s="29"/>
      <c r="H19" s="29">
        <v>193485</v>
      </c>
    </row>
    <row r="20" spans="1:8" s="23" customFormat="1" ht="39" customHeight="1">
      <c r="A20" s="311">
        <v>170703</v>
      </c>
      <c r="B20" s="307" t="s">
        <v>109</v>
      </c>
      <c r="C20" s="315" t="s">
        <v>110</v>
      </c>
      <c r="D20" s="169" t="s">
        <v>117</v>
      </c>
      <c r="E20" s="29"/>
      <c r="F20" s="29"/>
      <c r="G20" s="29"/>
      <c r="H20" s="29">
        <v>56126</v>
      </c>
    </row>
    <row r="21" spans="1:8" s="23" customFormat="1" ht="31.5">
      <c r="A21" s="312"/>
      <c r="B21" s="314"/>
      <c r="C21" s="316"/>
      <c r="D21" s="169" t="s">
        <v>138</v>
      </c>
      <c r="E21" s="29"/>
      <c r="F21" s="29"/>
      <c r="G21" s="29"/>
      <c r="H21" s="29">
        <v>117451</v>
      </c>
    </row>
    <row r="22" spans="1:8" s="23" customFormat="1" ht="31.5">
      <c r="A22" s="312"/>
      <c r="B22" s="314"/>
      <c r="C22" s="316"/>
      <c r="D22" s="169" t="s">
        <v>139</v>
      </c>
      <c r="E22" s="29"/>
      <c r="F22" s="29"/>
      <c r="G22" s="29"/>
      <c r="H22" s="29">
        <v>125134</v>
      </c>
    </row>
    <row r="23" spans="1:8" s="23" customFormat="1" ht="31.5">
      <c r="A23" s="312"/>
      <c r="B23" s="314"/>
      <c r="C23" s="316"/>
      <c r="D23" s="169" t="s">
        <v>140</v>
      </c>
      <c r="E23" s="29"/>
      <c r="F23" s="29"/>
      <c r="G23" s="29"/>
      <c r="H23" s="29">
        <v>191415</v>
      </c>
    </row>
    <row r="24" spans="1:8" s="23" customFormat="1" ht="47.25">
      <c r="A24" s="313"/>
      <c r="B24" s="308"/>
      <c r="C24" s="316"/>
      <c r="D24" s="169" t="s">
        <v>144</v>
      </c>
      <c r="E24" s="29"/>
      <c r="F24" s="29"/>
      <c r="G24" s="29"/>
      <c r="H24" s="29">
        <v>92600</v>
      </c>
    </row>
    <row r="25" spans="1:8" s="23" customFormat="1" ht="78.75">
      <c r="A25" s="241">
        <v>180409</v>
      </c>
      <c r="B25" s="163" t="s">
        <v>150</v>
      </c>
      <c r="C25" s="243" t="s">
        <v>151</v>
      </c>
      <c r="D25" s="169" t="s">
        <v>152</v>
      </c>
      <c r="E25" s="29"/>
      <c r="F25" s="29"/>
      <c r="G25" s="29"/>
      <c r="H25" s="29">
        <v>74000</v>
      </c>
    </row>
    <row r="26" spans="1:8" s="23" customFormat="1" ht="32.25" thickBot="1">
      <c r="A26" s="161" t="s">
        <v>46</v>
      </c>
      <c r="B26" s="161"/>
      <c r="C26" s="162" t="s">
        <v>61</v>
      </c>
      <c r="D26" s="207"/>
      <c r="E26" s="172"/>
      <c r="F26" s="172"/>
      <c r="G26" s="172"/>
      <c r="H26" s="170">
        <v>525488</v>
      </c>
    </row>
    <row r="27" spans="1:8" s="28" customFormat="1" ht="15.75">
      <c r="A27" s="237" t="s">
        <v>80</v>
      </c>
      <c r="B27" s="157" t="s">
        <v>81</v>
      </c>
      <c r="C27" s="222" t="s">
        <v>82</v>
      </c>
      <c r="D27" s="208" t="s">
        <v>1</v>
      </c>
      <c r="E27" s="171"/>
      <c r="F27" s="171"/>
      <c r="G27" s="171"/>
      <c r="H27" s="171">
        <v>16890</v>
      </c>
    </row>
    <row r="28" spans="1:8" s="28" customFormat="1" ht="15.75">
      <c r="A28" s="159" t="s">
        <v>111</v>
      </c>
      <c r="B28" s="159" t="s">
        <v>112</v>
      </c>
      <c r="C28" s="206" t="s">
        <v>113</v>
      </c>
      <c r="D28" s="209" t="s">
        <v>1</v>
      </c>
      <c r="E28" s="171"/>
      <c r="F28" s="171"/>
      <c r="G28" s="171"/>
      <c r="H28" s="171">
        <v>170014</v>
      </c>
    </row>
    <row r="29" spans="1:8" s="23" customFormat="1" ht="42.75" customHeight="1">
      <c r="A29" s="307" t="s">
        <v>70</v>
      </c>
      <c r="B29" s="307" t="s">
        <v>71</v>
      </c>
      <c r="C29" s="309" t="s">
        <v>72</v>
      </c>
      <c r="D29" s="169" t="s">
        <v>1</v>
      </c>
      <c r="E29" s="29"/>
      <c r="F29" s="29"/>
      <c r="G29" s="29"/>
      <c r="H29" s="29">
        <v>193874</v>
      </c>
    </row>
    <row r="30" spans="1:8" s="23" customFormat="1" ht="31.5" customHeight="1">
      <c r="A30" s="308"/>
      <c r="B30" s="308"/>
      <c r="C30" s="310"/>
      <c r="D30" s="169" t="s">
        <v>141</v>
      </c>
      <c r="E30" s="29"/>
      <c r="F30" s="29"/>
      <c r="G30" s="29"/>
      <c r="H30" s="29">
        <v>20000</v>
      </c>
    </row>
    <row r="31" spans="1:8" s="23" customFormat="1" ht="35.25" customHeight="1">
      <c r="A31" s="159" t="s">
        <v>118</v>
      </c>
      <c r="B31" s="131" t="s">
        <v>120</v>
      </c>
      <c r="C31" s="173" t="s">
        <v>121</v>
      </c>
      <c r="D31" s="169" t="s">
        <v>1</v>
      </c>
      <c r="E31" s="29"/>
      <c r="F31" s="29"/>
      <c r="G31" s="29"/>
      <c r="H31" s="29">
        <v>25920</v>
      </c>
    </row>
    <row r="32" spans="1:8" s="23" customFormat="1" ht="31.5">
      <c r="A32" s="159" t="s">
        <v>119</v>
      </c>
      <c r="B32" s="174" t="s">
        <v>122</v>
      </c>
      <c r="C32" s="175" t="s">
        <v>123</v>
      </c>
      <c r="D32" s="213" t="s">
        <v>1</v>
      </c>
      <c r="E32" s="214"/>
      <c r="F32" s="214"/>
      <c r="G32" s="214"/>
      <c r="H32" s="29">
        <v>67190</v>
      </c>
    </row>
    <row r="33" spans="1:8" s="23" customFormat="1" ht="47.25">
      <c r="A33" s="159" t="s">
        <v>124</v>
      </c>
      <c r="B33" s="174" t="s">
        <v>125</v>
      </c>
      <c r="C33" s="210" t="s">
        <v>126</v>
      </c>
      <c r="D33" s="169" t="s">
        <v>1</v>
      </c>
      <c r="E33" s="29"/>
      <c r="F33" s="29"/>
      <c r="G33" s="29"/>
      <c r="H33" s="29">
        <v>31600</v>
      </c>
    </row>
    <row r="34" spans="1:8" s="23" customFormat="1" ht="47.25">
      <c r="A34" s="161" t="s">
        <v>47</v>
      </c>
      <c r="B34" s="161"/>
      <c r="C34" s="211" t="s">
        <v>143</v>
      </c>
      <c r="D34" s="207"/>
      <c r="E34" s="170"/>
      <c r="F34" s="170"/>
      <c r="G34" s="170"/>
      <c r="H34" s="170">
        <v>167860</v>
      </c>
    </row>
    <row r="35" spans="1:8" s="23" customFormat="1" ht="15.75">
      <c r="A35" s="163" t="s">
        <v>80</v>
      </c>
      <c r="B35" s="163" t="s">
        <v>81</v>
      </c>
      <c r="C35" s="212" t="s">
        <v>86</v>
      </c>
      <c r="D35" s="169" t="s">
        <v>1</v>
      </c>
      <c r="E35" s="29"/>
      <c r="F35" s="29"/>
      <c r="G35" s="29"/>
      <c r="H35" s="29">
        <v>167860</v>
      </c>
    </row>
    <row r="36" spans="1:8" s="23" customFormat="1" ht="63">
      <c r="A36" s="161" t="s">
        <v>87</v>
      </c>
      <c r="B36" s="161"/>
      <c r="C36" s="217" t="s">
        <v>88</v>
      </c>
      <c r="D36" s="207"/>
      <c r="E36" s="170"/>
      <c r="F36" s="170"/>
      <c r="G36" s="170"/>
      <c r="H36" s="170">
        <v>143155</v>
      </c>
    </row>
    <row r="37" spans="1:8" s="23" customFormat="1" ht="15.75">
      <c r="A37" s="163" t="s">
        <v>80</v>
      </c>
      <c r="B37" s="163" t="s">
        <v>81</v>
      </c>
      <c r="C37" s="212" t="s">
        <v>86</v>
      </c>
      <c r="D37" s="169" t="s">
        <v>1</v>
      </c>
      <c r="E37" s="29"/>
      <c r="F37" s="29"/>
      <c r="G37" s="29"/>
      <c r="H37" s="29">
        <v>139955</v>
      </c>
    </row>
    <row r="38" spans="1:8" s="23" customFormat="1" ht="15.75">
      <c r="A38" s="158" t="s">
        <v>114</v>
      </c>
      <c r="B38" s="159" t="s">
        <v>115</v>
      </c>
      <c r="C38" s="218" t="s">
        <v>116</v>
      </c>
      <c r="D38" s="169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1" t="s">
        <v>89</v>
      </c>
      <c r="B39" s="161"/>
      <c r="C39" s="162" t="s">
        <v>90</v>
      </c>
      <c r="D39" s="168"/>
      <c r="E39" s="215"/>
      <c r="F39" s="216"/>
      <c r="G39" s="216"/>
      <c r="H39" s="216">
        <v>85523</v>
      </c>
    </row>
    <row r="40" spans="1:8" s="23" customFormat="1" ht="15.75">
      <c r="A40" s="163" t="s">
        <v>80</v>
      </c>
      <c r="B40" s="163" t="s">
        <v>81</v>
      </c>
      <c r="C40" s="164" t="s">
        <v>86</v>
      </c>
      <c r="D40" s="160" t="s">
        <v>1</v>
      </c>
      <c r="E40" s="29"/>
      <c r="F40" s="29"/>
      <c r="G40" s="29"/>
      <c r="H40" s="29">
        <v>85523</v>
      </c>
    </row>
    <row r="41" spans="1:8" ht="37.5" customHeight="1">
      <c r="A41" s="297" t="s">
        <v>19</v>
      </c>
      <c r="B41" s="298"/>
      <c r="C41" s="298"/>
      <c r="D41" s="298"/>
      <c r="E41" s="238"/>
      <c r="F41" s="239"/>
      <c r="G41" s="239"/>
      <c r="H41" s="240">
        <f>H11+H26+H34+H36+H39</f>
        <v>3875587</v>
      </c>
    </row>
    <row r="42" spans="5:8" ht="12.75">
      <c r="E42" s="23"/>
      <c r="F42" s="23"/>
      <c r="G42" s="23"/>
      <c r="H42" s="23"/>
    </row>
    <row r="43" spans="3:7" ht="18.75">
      <c r="C43" s="73" t="s">
        <v>156</v>
      </c>
      <c r="E43" s="73" t="s">
        <v>157</v>
      </c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8"/>
  <sheetViews>
    <sheetView showZeros="0" view="pageBreakPreview" zoomScale="50" zoomScaleNormal="50" zoomScaleSheetLayoutView="50" zoomScalePageLayoutView="0" workbookViewId="0" topLeftCell="B1">
      <pane ySplit="5" topLeftCell="A6" activePane="bottomLeft" state="frozen"/>
      <selection pane="topLeft" activeCell="C68" sqref="C68"/>
      <selection pane="bottomLeft" activeCell="N8" sqref="N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21.375" style="2" customWidth="1"/>
    <col min="9" max="16384" width="8.875" style="9" customWidth="1"/>
  </cols>
  <sheetData>
    <row r="1" spans="2:8" ht="117" customHeight="1">
      <c r="B1" s="5"/>
      <c r="C1" s="5"/>
      <c r="D1" s="6"/>
      <c r="E1" s="5"/>
      <c r="F1" s="324" t="s">
        <v>166</v>
      </c>
      <c r="G1" s="324"/>
      <c r="H1" s="324"/>
    </row>
    <row r="2" spans="2:14" ht="75" customHeight="1">
      <c r="B2" s="5"/>
      <c r="C2" s="323" t="s">
        <v>92</v>
      </c>
      <c r="D2" s="323"/>
      <c r="E2" s="323"/>
      <c r="F2" s="323"/>
      <c r="G2" s="323"/>
      <c r="H2" s="93"/>
      <c r="N2" s="141"/>
    </row>
    <row r="3" spans="2:8" ht="16.5" customHeight="1" thickBot="1">
      <c r="B3" s="7"/>
      <c r="C3" s="7"/>
      <c r="D3" s="325"/>
      <c r="E3" s="325"/>
      <c r="F3" s="325"/>
      <c r="G3" s="325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8">
        <v>1</v>
      </c>
      <c r="C5" s="139">
        <v>2</v>
      </c>
      <c r="D5" s="140">
        <v>3</v>
      </c>
      <c r="E5" s="142">
        <v>4</v>
      </c>
      <c r="F5" s="143">
        <v>5</v>
      </c>
      <c r="G5" s="143">
        <v>6</v>
      </c>
      <c r="H5" s="144">
        <v>7</v>
      </c>
    </row>
    <row r="6" spans="1:8" s="13" customFormat="1" ht="46.5" customHeight="1">
      <c r="A6" s="3"/>
      <c r="B6" s="128" t="s">
        <v>45</v>
      </c>
      <c r="C6" s="128"/>
      <c r="D6" s="129" t="s">
        <v>57</v>
      </c>
      <c r="E6" s="155"/>
      <c r="F6" s="156">
        <v>20311</v>
      </c>
      <c r="G6" s="156">
        <v>0</v>
      </c>
      <c r="H6" s="156">
        <v>20311</v>
      </c>
    </row>
    <row r="7" spans="1:8" s="13" customFormat="1" ht="108.75" customHeight="1">
      <c r="A7" s="3"/>
      <c r="B7" s="150" t="s">
        <v>11</v>
      </c>
      <c r="C7" s="150" t="s">
        <v>3</v>
      </c>
      <c r="D7" s="151" t="s">
        <v>26</v>
      </c>
      <c r="E7" s="152" t="s">
        <v>79</v>
      </c>
      <c r="F7" s="153">
        <v>7480</v>
      </c>
      <c r="G7" s="154"/>
      <c r="H7" s="153">
        <v>7480</v>
      </c>
    </row>
    <row r="8" spans="1:8" s="13" customFormat="1" ht="84.75" customHeight="1">
      <c r="A8" s="3"/>
      <c r="B8" s="178" t="s">
        <v>128</v>
      </c>
      <c r="C8" s="178" t="s">
        <v>130</v>
      </c>
      <c r="D8" s="179" t="s">
        <v>131</v>
      </c>
      <c r="E8" s="180" t="s">
        <v>153</v>
      </c>
      <c r="F8" s="181">
        <v>12831</v>
      </c>
      <c r="G8" s="182"/>
      <c r="H8" s="181">
        <v>12831</v>
      </c>
    </row>
    <row r="9" spans="2:8" s="28" customFormat="1" ht="41.25" thickBot="1">
      <c r="B9" s="176" t="s">
        <v>46</v>
      </c>
      <c r="C9" s="176"/>
      <c r="D9" s="177" t="s">
        <v>61</v>
      </c>
      <c r="E9" s="145"/>
      <c r="F9" s="146">
        <v>89184</v>
      </c>
      <c r="G9" s="147">
        <v>0</v>
      </c>
      <c r="H9" s="148">
        <v>89184</v>
      </c>
    </row>
    <row r="10" spans="2:8" s="10" customFormat="1" ht="54.75" customHeight="1">
      <c r="B10" s="130" t="s">
        <v>62</v>
      </c>
      <c r="C10" s="131" t="s">
        <v>63</v>
      </c>
      <c r="D10" s="132" t="s">
        <v>64</v>
      </c>
      <c r="E10" s="110" t="s">
        <v>68</v>
      </c>
      <c r="F10" s="111">
        <v>9920</v>
      </c>
      <c r="G10" s="112"/>
      <c r="H10" s="113">
        <v>9920</v>
      </c>
    </row>
    <row r="11" spans="1:8" s="10" customFormat="1" ht="37.5">
      <c r="A11" s="22"/>
      <c r="B11" s="133" t="s">
        <v>65</v>
      </c>
      <c r="C11" s="134" t="s">
        <v>66</v>
      </c>
      <c r="D11" s="135" t="s">
        <v>67</v>
      </c>
      <c r="E11" s="57" t="s">
        <v>69</v>
      </c>
      <c r="F11" s="107">
        <v>29264</v>
      </c>
      <c r="G11" s="66"/>
      <c r="H11" s="26">
        <v>29264</v>
      </c>
    </row>
    <row r="12" spans="2:8" s="28" customFormat="1" ht="81" customHeight="1">
      <c r="B12" s="133" t="s">
        <v>70</v>
      </c>
      <c r="C12" s="131" t="s">
        <v>71</v>
      </c>
      <c r="D12" s="136" t="s">
        <v>72</v>
      </c>
      <c r="E12" s="57" t="s">
        <v>73</v>
      </c>
      <c r="F12" s="107">
        <v>50000</v>
      </c>
      <c r="G12" s="67"/>
      <c r="H12" s="26">
        <v>50000</v>
      </c>
    </row>
    <row r="13" spans="1:8" ht="61.5" hidden="1" thickBot="1">
      <c r="A13" s="9"/>
      <c r="B13" s="54" t="s">
        <v>46</v>
      </c>
      <c r="C13" s="54"/>
      <c r="D13" s="30" t="s">
        <v>24</v>
      </c>
      <c r="E13" s="30"/>
      <c r="F13" s="45"/>
      <c r="G13" s="31"/>
      <c r="H13" s="65">
        <v>0</v>
      </c>
    </row>
    <row r="14" spans="2:8" s="10" customFormat="1" ht="19.5" hidden="1" thickBot="1">
      <c r="B14" s="14" t="s">
        <v>43</v>
      </c>
      <c r="C14" s="14"/>
      <c r="D14" s="57" t="s">
        <v>44</v>
      </c>
      <c r="E14" s="101"/>
      <c r="F14" s="103"/>
      <c r="G14" s="40"/>
      <c r="H14" s="51">
        <v>0</v>
      </c>
    </row>
    <row r="15" spans="2:8" s="10" customFormat="1" ht="19.5" hidden="1" thickBot="1">
      <c r="B15" s="14" t="s">
        <v>43</v>
      </c>
      <c r="C15" s="14"/>
      <c r="D15" s="57" t="s">
        <v>44</v>
      </c>
      <c r="E15" s="101"/>
      <c r="F15" s="103"/>
      <c r="G15" s="40"/>
      <c r="H15" s="51">
        <v>0</v>
      </c>
    </row>
    <row r="16" spans="2:8" s="12" customFormat="1" ht="18.75" hidden="1">
      <c r="B16" s="39" t="s">
        <v>12</v>
      </c>
      <c r="C16" s="39"/>
      <c r="D16" s="11" t="s">
        <v>13</v>
      </c>
      <c r="E16" s="11"/>
      <c r="F16" s="46"/>
      <c r="G16" s="34"/>
      <c r="H16" s="48">
        <v>0</v>
      </c>
    </row>
    <row r="17" spans="2:8" s="12" customFormat="1" ht="81.75" customHeight="1">
      <c r="B17" s="137" t="s">
        <v>47</v>
      </c>
      <c r="C17" s="137"/>
      <c r="D17" s="129" t="s">
        <v>74</v>
      </c>
      <c r="E17" s="38"/>
      <c r="F17" s="47">
        <v>81700</v>
      </c>
      <c r="G17" s="41"/>
      <c r="H17" s="50">
        <v>81700</v>
      </c>
    </row>
    <row r="18" spans="2:8" s="12" customFormat="1" ht="102.75" customHeight="1" thickBot="1">
      <c r="B18" s="130" t="s">
        <v>75</v>
      </c>
      <c r="C18" s="131" t="s">
        <v>76</v>
      </c>
      <c r="D18" s="149" t="s">
        <v>77</v>
      </c>
      <c r="E18" s="102" t="s">
        <v>78</v>
      </c>
      <c r="F18" s="104">
        <v>61700</v>
      </c>
      <c r="G18" s="35"/>
      <c r="H18" s="52">
        <v>61700</v>
      </c>
    </row>
    <row r="19" spans="2:8" s="8" customFormat="1" ht="32.25" customHeight="1" hidden="1" thickBot="1">
      <c r="B19" s="55"/>
      <c r="C19" s="100"/>
      <c r="D19" s="56"/>
      <c r="E19" s="56"/>
      <c r="F19" s="27"/>
      <c r="G19" s="42"/>
      <c r="H19" s="49"/>
    </row>
    <row r="20" spans="2:8" s="8" customFormat="1" ht="68.25" customHeight="1" thickBot="1">
      <c r="B20" s="130" t="s">
        <v>75</v>
      </c>
      <c r="C20" s="134" t="s">
        <v>76</v>
      </c>
      <c r="D20" s="183" t="s">
        <v>77</v>
      </c>
      <c r="E20" s="180" t="s">
        <v>129</v>
      </c>
      <c r="F20" s="181">
        <v>20000</v>
      </c>
      <c r="G20" s="182"/>
      <c r="H20" s="181">
        <v>20000</v>
      </c>
    </row>
    <row r="21" spans="1:8" ht="33" customHeight="1" thickBot="1">
      <c r="A21" s="9"/>
      <c r="B21" s="69"/>
      <c r="C21" s="53"/>
      <c r="D21" s="68" t="s">
        <v>42</v>
      </c>
      <c r="E21" s="37"/>
      <c r="F21" s="105">
        <f>F6+F9+F17</f>
        <v>191195</v>
      </c>
      <c r="G21" s="105">
        <f>G6+G9+G17</f>
        <v>0</v>
      </c>
      <c r="H21" s="105">
        <f>H6+H9+H17</f>
        <v>191195</v>
      </c>
    </row>
    <row r="22" spans="1:8" ht="14.25">
      <c r="A22" s="9"/>
      <c r="B22" s="15"/>
      <c r="C22" s="15"/>
      <c r="D22" s="108"/>
      <c r="E22" s="108"/>
      <c r="F22" s="109"/>
      <c r="G22" s="109"/>
      <c r="H22" s="109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8.75">
      <c r="A24" s="9"/>
      <c r="B24" s="16"/>
      <c r="C24" s="16"/>
      <c r="D24" s="250" t="s">
        <v>156</v>
      </c>
      <c r="E24" s="6"/>
      <c r="F24" s="17"/>
      <c r="G24" s="251" t="s">
        <v>157</v>
      </c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2:8" ht="12.75">
      <c r="B51" s="16"/>
      <c r="C51" s="16"/>
      <c r="D51" s="6"/>
      <c r="E51" s="6"/>
      <c r="F51" s="17"/>
      <c r="G51" s="17"/>
      <c r="H51" s="17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85" t="s">
        <v>158</v>
      </c>
      <c r="F1" s="85"/>
      <c r="G1" s="85"/>
      <c r="H1" s="85"/>
    </row>
    <row r="2" spans="5:8" ht="12.75">
      <c r="E2" s="85" t="s">
        <v>167</v>
      </c>
      <c r="F2" s="85"/>
      <c r="G2" s="244"/>
      <c r="H2" s="244"/>
    </row>
    <row r="3" spans="5:8" ht="11.25" customHeight="1">
      <c r="E3" s="327" t="s">
        <v>159</v>
      </c>
      <c r="F3" s="327"/>
      <c r="G3" s="244"/>
      <c r="H3" s="244"/>
    </row>
    <row r="4" spans="5:8" ht="12.75">
      <c r="E4" s="252" t="s">
        <v>135</v>
      </c>
      <c r="F4" s="85"/>
      <c r="G4" s="85"/>
      <c r="H4" s="85"/>
    </row>
    <row r="5" spans="5:8" ht="12.75">
      <c r="E5" s="85" t="s">
        <v>136</v>
      </c>
      <c r="F5" s="85"/>
      <c r="G5" s="85"/>
      <c r="H5" s="85"/>
    </row>
    <row r="6" spans="1:10" ht="19.5">
      <c r="A6" s="201"/>
      <c r="B6" s="330" t="s">
        <v>137</v>
      </c>
      <c r="C6" s="331"/>
      <c r="D6" s="331"/>
      <c r="E6" s="331"/>
      <c r="F6" s="331"/>
      <c r="G6" s="331"/>
      <c r="H6" s="331"/>
      <c r="I6" s="331"/>
      <c r="J6" s="331"/>
    </row>
    <row r="7" spans="1:6" ht="19.5">
      <c r="A7" s="326" t="s">
        <v>105</v>
      </c>
      <c r="B7" s="326"/>
      <c r="C7" s="326"/>
      <c r="D7" s="326"/>
      <c r="E7" s="326"/>
      <c r="F7" s="326"/>
    </row>
    <row r="8" ht="12.75">
      <c r="F8" s="202" t="s">
        <v>93</v>
      </c>
    </row>
    <row r="9" spans="1:6" ht="18">
      <c r="A9" s="329" t="s">
        <v>94</v>
      </c>
      <c r="B9" s="329" t="s">
        <v>95</v>
      </c>
      <c r="C9" s="329" t="s">
        <v>49</v>
      </c>
      <c r="D9" s="329" t="s">
        <v>50</v>
      </c>
      <c r="E9" s="329"/>
      <c r="F9" s="328" t="s">
        <v>96</v>
      </c>
    </row>
    <row r="10" spans="1:6" ht="12.75">
      <c r="A10" s="329"/>
      <c r="B10" s="329"/>
      <c r="C10" s="329"/>
      <c r="D10" s="329" t="s">
        <v>96</v>
      </c>
      <c r="E10" s="329" t="s">
        <v>97</v>
      </c>
      <c r="F10" s="329"/>
    </row>
    <row r="11" spans="1:6" ht="23.25" customHeight="1">
      <c r="A11" s="329"/>
      <c r="B11" s="329"/>
      <c r="C11" s="329"/>
      <c r="D11" s="329"/>
      <c r="E11" s="329"/>
      <c r="F11" s="329"/>
    </row>
    <row r="12" spans="1:6" s="203" customFormat="1" ht="12.75">
      <c r="A12" s="184">
        <v>1</v>
      </c>
      <c r="B12" s="184">
        <v>2</v>
      </c>
      <c r="C12" s="184">
        <v>3</v>
      </c>
      <c r="D12" s="184">
        <v>4</v>
      </c>
      <c r="E12" s="184">
        <v>5</v>
      </c>
      <c r="F12" s="185">
        <v>6</v>
      </c>
    </row>
    <row r="13" spans="1:6" s="204" customFormat="1" ht="30" customHeight="1">
      <c r="A13" s="186">
        <v>200000</v>
      </c>
      <c r="B13" s="187" t="s">
        <v>98</v>
      </c>
      <c r="C13" s="188" t="s">
        <v>161</v>
      </c>
      <c r="D13" s="189">
        <v>3725958</v>
      </c>
      <c r="E13" s="189">
        <v>3664587</v>
      </c>
      <c r="F13" s="190">
        <f>C13+D13</f>
        <v>4002343</v>
      </c>
    </row>
    <row r="14" spans="1:6" s="204" customFormat="1" ht="18.75">
      <c r="A14" s="186">
        <v>203000</v>
      </c>
      <c r="B14" s="187" t="s">
        <v>162</v>
      </c>
      <c r="C14" s="189">
        <v>0</v>
      </c>
      <c r="D14" s="189">
        <v>0</v>
      </c>
      <c r="E14" s="189">
        <v>0</v>
      </c>
      <c r="F14" s="190">
        <f>C14+D14</f>
        <v>0</v>
      </c>
    </row>
    <row r="15" spans="1:6" s="204" customFormat="1" ht="18.75">
      <c r="A15" s="191">
        <v>203410</v>
      </c>
      <c r="B15" s="192" t="s">
        <v>163</v>
      </c>
      <c r="C15" s="193">
        <v>8752776.96</v>
      </c>
      <c r="D15" s="189">
        <v>0</v>
      </c>
      <c r="E15" s="193">
        <v>0</v>
      </c>
      <c r="F15" s="190">
        <f>C15+D15</f>
        <v>8752776.96</v>
      </c>
    </row>
    <row r="16" spans="1:6" s="204" customFormat="1" ht="18.75">
      <c r="A16" s="191">
        <v>203420</v>
      </c>
      <c r="B16" s="192" t="s">
        <v>164</v>
      </c>
      <c r="C16" s="193">
        <v>-8752776.96</v>
      </c>
      <c r="D16" s="189">
        <v>0</v>
      </c>
      <c r="E16" s="193">
        <v>0</v>
      </c>
      <c r="F16" s="190">
        <f>C16+D16</f>
        <v>-8752776.96</v>
      </c>
    </row>
    <row r="17" spans="1:6" s="204" customFormat="1" ht="46.5" customHeight="1">
      <c r="A17" s="186">
        <v>208000</v>
      </c>
      <c r="B17" s="187" t="s">
        <v>99</v>
      </c>
      <c r="C17" s="188" t="s">
        <v>161</v>
      </c>
      <c r="D17" s="189">
        <v>3725958</v>
      </c>
      <c r="E17" s="189">
        <v>3664587</v>
      </c>
      <c r="F17" s="190">
        <f aca="true" t="shared" si="0" ref="F17:F26">C17+D17</f>
        <v>4002343</v>
      </c>
    </row>
    <row r="18" spans="1:6" s="204" customFormat="1" ht="24.75" customHeight="1">
      <c r="A18" s="191">
        <v>208100</v>
      </c>
      <c r="B18" s="192" t="s">
        <v>100</v>
      </c>
      <c r="C18" s="193">
        <v>115000</v>
      </c>
      <c r="D18" s="193">
        <v>3887343</v>
      </c>
      <c r="E18" s="193">
        <v>3635487</v>
      </c>
      <c r="F18" s="194">
        <f t="shared" si="0"/>
        <v>4002343</v>
      </c>
    </row>
    <row r="19" spans="1:6" s="204" customFormat="1" ht="24.75" customHeight="1">
      <c r="A19" s="191">
        <v>208340</v>
      </c>
      <c r="B19" s="192" t="s">
        <v>142</v>
      </c>
      <c r="C19" s="193">
        <v>190485</v>
      </c>
      <c r="D19" s="193">
        <v>-190485</v>
      </c>
      <c r="E19" s="193">
        <v>0</v>
      </c>
      <c r="F19" s="194">
        <f t="shared" si="0"/>
        <v>0</v>
      </c>
    </row>
    <row r="20" spans="1:6" s="204" customFormat="1" ht="69" customHeight="1">
      <c r="A20" s="191">
        <v>208400</v>
      </c>
      <c r="B20" s="221" t="s">
        <v>134</v>
      </c>
      <c r="C20" s="219" t="s">
        <v>160</v>
      </c>
      <c r="D20" s="220">
        <v>29100</v>
      </c>
      <c r="E20" s="220">
        <v>29100</v>
      </c>
      <c r="F20" s="194">
        <f t="shared" si="0"/>
        <v>0</v>
      </c>
    </row>
    <row r="21" spans="1:6" s="204" customFormat="1" ht="36" customHeight="1">
      <c r="A21" s="186"/>
      <c r="B21" s="187" t="s">
        <v>101</v>
      </c>
      <c r="C21" s="188" t="s">
        <v>161</v>
      </c>
      <c r="D21" s="189">
        <v>3725958</v>
      </c>
      <c r="E21" s="189">
        <v>3664587</v>
      </c>
      <c r="F21" s="190">
        <f t="shared" si="0"/>
        <v>4002343</v>
      </c>
    </row>
    <row r="22" spans="1:6" s="204" customFormat="1" ht="45.75" customHeight="1">
      <c r="A22" s="186">
        <v>600000</v>
      </c>
      <c r="B22" s="187" t="s">
        <v>102</v>
      </c>
      <c r="C22" s="188" t="s">
        <v>161</v>
      </c>
      <c r="D22" s="189">
        <v>3725958</v>
      </c>
      <c r="E22" s="189">
        <v>3664587</v>
      </c>
      <c r="F22" s="190">
        <f t="shared" si="0"/>
        <v>4002343</v>
      </c>
    </row>
    <row r="23" spans="1:6" s="204" customFormat="1" ht="32.25" customHeight="1">
      <c r="A23" s="186">
        <v>602000</v>
      </c>
      <c r="B23" s="187" t="s">
        <v>103</v>
      </c>
      <c r="C23" s="188" t="s">
        <v>161</v>
      </c>
      <c r="D23" s="189">
        <v>3725958</v>
      </c>
      <c r="E23" s="189">
        <v>3664587</v>
      </c>
      <c r="F23" s="190">
        <f t="shared" si="0"/>
        <v>4002343</v>
      </c>
    </row>
    <row r="24" spans="1:6" s="204" customFormat="1" ht="20.25" customHeight="1">
      <c r="A24" s="191">
        <v>602100</v>
      </c>
      <c r="B24" s="192" t="s">
        <v>100</v>
      </c>
      <c r="C24" s="193">
        <v>115000</v>
      </c>
      <c r="D24" s="193">
        <v>3887343</v>
      </c>
      <c r="E24" s="193">
        <v>3635487</v>
      </c>
      <c r="F24" s="194">
        <f t="shared" si="0"/>
        <v>4002343</v>
      </c>
    </row>
    <row r="25" spans="1:6" s="204" customFormat="1" ht="20.25" customHeight="1">
      <c r="A25" s="191">
        <v>208340</v>
      </c>
      <c r="B25" s="192" t="s">
        <v>142</v>
      </c>
      <c r="C25" s="193">
        <v>190485</v>
      </c>
      <c r="D25" s="193">
        <v>-190485</v>
      </c>
      <c r="E25" s="193">
        <v>0</v>
      </c>
      <c r="F25" s="194">
        <f t="shared" si="0"/>
        <v>0</v>
      </c>
    </row>
    <row r="26" spans="1:6" s="204" customFormat="1" ht="66" customHeight="1">
      <c r="A26" s="191">
        <v>602400</v>
      </c>
      <c r="B26" s="221" t="s">
        <v>134</v>
      </c>
      <c r="C26" s="219" t="s">
        <v>160</v>
      </c>
      <c r="D26" s="220">
        <v>29100</v>
      </c>
      <c r="E26" s="220">
        <v>29100</v>
      </c>
      <c r="F26" s="194">
        <f t="shared" si="0"/>
        <v>0</v>
      </c>
    </row>
    <row r="27" spans="1:6" ht="18.75" hidden="1">
      <c r="A27" s="195"/>
      <c r="B27" s="196"/>
      <c r="C27" s="188"/>
      <c r="D27" s="189">
        <v>2047188</v>
      </c>
      <c r="E27" s="189">
        <v>2047188</v>
      </c>
      <c r="F27" s="197"/>
    </row>
    <row r="28" spans="1:6" ht="18.75" hidden="1">
      <c r="A28" s="198"/>
      <c r="B28" s="199"/>
      <c r="C28" s="188"/>
      <c r="D28" s="189">
        <v>2047188</v>
      </c>
      <c r="E28" s="189">
        <v>2047188</v>
      </c>
      <c r="F28" s="200"/>
    </row>
    <row r="29" spans="1:6" ht="24" customHeight="1">
      <c r="A29" s="332" t="s">
        <v>104</v>
      </c>
      <c r="B29" s="333"/>
      <c r="C29" s="188" t="s">
        <v>161</v>
      </c>
      <c r="D29" s="189">
        <v>3725958</v>
      </c>
      <c r="E29" s="189">
        <v>3664587</v>
      </c>
      <c r="F29" s="205">
        <f>C29+D29</f>
        <v>4002343</v>
      </c>
    </row>
    <row r="32" spans="2:5" ht="18.75">
      <c r="B32" s="73" t="s">
        <v>156</v>
      </c>
      <c r="E32" s="73" t="s">
        <v>157</v>
      </c>
    </row>
  </sheetData>
  <sheetProtection/>
  <mergeCells count="11">
    <mergeCell ref="D9:E9"/>
    <mergeCell ref="A7:F7"/>
    <mergeCell ref="E3:F3"/>
    <mergeCell ref="F9:F11"/>
    <mergeCell ref="D10:D11"/>
    <mergeCell ref="B6:J6"/>
    <mergeCell ref="A29:B29"/>
    <mergeCell ref="A9:A11"/>
    <mergeCell ref="B9:B11"/>
    <mergeCell ref="C9:C11"/>
    <mergeCell ref="E10:E11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2016-02-05T09:45:36Z</cp:lastPrinted>
  <dcterms:created xsi:type="dcterms:W3CDTF">2006-01-10T10:10:12Z</dcterms:created>
  <dcterms:modified xsi:type="dcterms:W3CDTF">2016-02-05T09:47:24Z</dcterms:modified>
  <cp:category/>
  <cp:version/>
  <cp:contentType/>
  <cp:contentStatus/>
</cp:coreProperties>
</file>